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kB\Accounts\2022-2023\"/>
    </mc:Choice>
  </mc:AlternateContent>
  <bookViews>
    <workbookView xWindow="-120" yWindow="-120" windowWidth="20730" windowHeight="11160" activeTab="2"/>
  </bookViews>
  <sheets>
    <sheet name="Sheet1" sheetId="1" r:id="rId1"/>
    <sheet name="Sheet4" sheetId="4" r:id="rId2"/>
    <sheet name="Sheet2" sheetId="2" r:id="rId3"/>
    <sheet name="Sheet3" sheetId="3" r:id="rId4"/>
  </sheets>
  <definedNames>
    <definedName name="_xlnm.Print_Area" localSheetId="0">Sheet1!$C$1:$F$41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" l="1"/>
  <c r="E26" i="2"/>
  <c r="E13" i="2"/>
  <c r="E15" i="2" s="1"/>
  <c r="E36" i="2" l="1"/>
  <c r="E37" i="2" s="1"/>
  <c r="E38" i="2" s="1"/>
  <c r="E39" i="2" s="1"/>
</calcChain>
</file>

<file path=xl/sharedStrings.xml><?xml version="1.0" encoding="utf-8"?>
<sst xmlns="http://schemas.openxmlformats.org/spreadsheetml/2006/main" count="149" uniqueCount="51">
  <si>
    <t xml:space="preserve"> </t>
  </si>
  <si>
    <t xml:space="preserve">                               Total Expenditure</t>
  </si>
  <si>
    <t xml:space="preserve">          </t>
  </si>
  <si>
    <t xml:space="preserve">     </t>
  </si>
  <si>
    <t>Other</t>
  </si>
  <si>
    <t xml:space="preserve">       </t>
  </si>
  <si>
    <t xml:space="preserve">  </t>
  </si>
  <si>
    <t>Development</t>
  </si>
  <si>
    <t xml:space="preserve">    Salary/Wages</t>
  </si>
  <si>
    <t xml:space="preserve">              Fund balance brought forward</t>
  </si>
  <si>
    <t xml:space="preserve">    Office expenses</t>
  </si>
  <si>
    <t xml:space="preserve">    Bank Charges</t>
  </si>
  <si>
    <t xml:space="preserve">   Sponsorship / Education</t>
  </si>
  <si>
    <t xml:space="preserve">    Internet/Tel: /Post</t>
  </si>
  <si>
    <r>
      <t xml:space="preserve">                                    </t>
    </r>
    <r>
      <rPr>
        <b/>
        <sz val="10"/>
        <rFont val="Arial"/>
        <family val="2"/>
      </rPr>
      <t xml:space="preserve">  Total Income</t>
    </r>
  </si>
  <si>
    <t xml:space="preserve">                         Balance carried forward</t>
  </si>
  <si>
    <r>
      <t xml:space="preserve">                                                                                                                                      </t>
    </r>
    <r>
      <rPr>
        <sz val="16"/>
        <color indexed="16"/>
        <rFont val="Arial"/>
        <family val="2"/>
      </rPr>
      <t xml:space="preserve">Details of Donations   </t>
    </r>
  </si>
  <si>
    <t xml:space="preserve">   Water:  Protected Springs / Boreholes</t>
  </si>
  <si>
    <t xml:space="preserve">    Insurance</t>
  </si>
  <si>
    <t xml:space="preserve">                             Development</t>
  </si>
  <si>
    <t>£</t>
  </si>
  <si>
    <r>
      <rPr>
        <b/>
        <sz val="10"/>
        <rFont val="Arial"/>
        <family val="2"/>
      </rPr>
      <t>Earned Income</t>
    </r>
    <r>
      <rPr>
        <sz val="10"/>
        <rFont val="Arial"/>
        <family val="2"/>
      </rPr>
      <t xml:space="preserve">  </t>
    </r>
  </si>
  <si>
    <t xml:space="preserve">    Transport: Petrol/Service/maintenance</t>
  </si>
  <si>
    <t xml:space="preserve">   Farm Expenses</t>
  </si>
  <si>
    <t xml:space="preserve">                       Sale of Farm Produce</t>
  </si>
  <si>
    <t xml:space="preserve">   Family Gardens  </t>
  </si>
  <si>
    <t xml:space="preserve">   School construction</t>
  </si>
  <si>
    <r>
      <rPr>
        <b/>
        <sz val="11"/>
        <rFont val="Arial"/>
        <family val="2"/>
      </rPr>
      <t xml:space="preserve"> INCOME</t>
    </r>
    <r>
      <rPr>
        <b/>
        <sz val="10"/>
        <rFont val="Arial"/>
        <family val="2"/>
      </rPr>
      <t xml:space="preserve">   Donations   </t>
    </r>
  </si>
  <si>
    <r>
      <t xml:space="preserve">                 (Deficit) </t>
    </r>
    <r>
      <rPr>
        <b/>
        <sz val="10"/>
        <rFont val="Arial"/>
        <family val="2"/>
      </rPr>
      <t>Surplus</t>
    </r>
    <r>
      <rPr>
        <sz val="10"/>
        <rFont val="Arial"/>
        <family val="2"/>
      </rPr>
      <t xml:space="preserve"> for the year</t>
    </r>
  </si>
  <si>
    <r>
      <t xml:space="preserve">             Bega kwa Bega  </t>
    </r>
    <r>
      <rPr>
        <sz val="10"/>
        <color theme="1"/>
        <rFont val="Arial"/>
        <family val="2"/>
      </rPr>
      <t>(Uganda Registered No. 2869)</t>
    </r>
  </si>
  <si>
    <t xml:space="preserve">    Nssf contributions</t>
  </si>
  <si>
    <t xml:space="preserve">    Staff Welfare  Medical (Covid-19)</t>
  </si>
  <si>
    <t xml:space="preserve">   Mobile Health Clinic</t>
  </si>
  <si>
    <t xml:space="preserve">             -</t>
  </si>
  <si>
    <t xml:space="preserve">                            Bread &amp; Water (US)</t>
  </si>
  <si>
    <t>2021-2022</t>
  </si>
  <si>
    <t xml:space="preserve">    Audit and Professional fees</t>
  </si>
  <si>
    <t xml:space="preserve">   Land purchase*</t>
  </si>
  <si>
    <t xml:space="preserve">                                                    UK</t>
  </si>
  <si>
    <t xml:space="preserve">         NB  There are no administrative costs in the UK or USA apart from bank charges</t>
  </si>
  <si>
    <t xml:space="preserve">               *Land purchase for the Girls' Boarding Section</t>
  </si>
  <si>
    <r>
      <rPr>
        <b/>
        <sz val="11"/>
        <rFont val="Arial"/>
        <family val="2"/>
      </rPr>
      <t xml:space="preserve"> Income and Expenses</t>
    </r>
    <r>
      <rPr>
        <b/>
        <sz val="12"/>
        <rFont val="Arial"/>
        <family val="2"/>
      </rPr>
      <t xml:space="preserve"> -</t>
    </r>
    <r>
      <rPr>
        <sz val="10"/>
        <rFont val="Arial"/>
        <family val="2"/>
      </rPr>
      <t xml:space="preserve"> extract from Uganda audited accounts for the year ended 28th February 2023</t>
    </r>
  </si>
  <si>
    <t>2022-2023</t>
  </si>
  <si>
    <t xml:space="preserve"> Average Exchange rate used: £1 = 4556.3906  Ugandan shillings</t>
  </si>
  <si>
    <t xml:space="preserve">   Outreach</t>
  </si>
  <si>
    <t xml:space="preserve">            Vibrant Village Foundation (US)</t>
  </si>
  <si>
    <t xml:space="preserve">            Gogolo School &amp; Play Centre</t>
  </si>
  <si>
    <t xml:space="preserve">   Insurance Refund and Bank Interest</t>
  </si>
  <si>
    <t xml:space="preserve">                      Anonymous Foundation</t>
  </si>
  <si>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Administration </t>
    </r>
  </si>
  <si>
    <t>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</si>
</sst>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57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name val="Calibri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b/>
      <sz val="12"/>
      <color indexed="53"/>
      <name val="Arial"/>
      <family val="2"/>
    </font>
    <font>
      <b/>
      <sz val="14"/>
      <color indexed="8"/>
      <name val="Arial"/>
      <family val="2"/>
    </font>
    <font>
      <b/>
      <sz val="14"/>
      <color indexed="16"/>
      <name val="Arial"/>
      <family val="2"/>
    </font>
    <font>
      <sz val="16"/>
      <color indexed="16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u/>
      <sz val="14"/>
      <color indexed="8"/>
      <name val="Arial"/>
      <family val="2"/>
    </font>
    <font>
      <u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theme="0" tint="-0.499984740745262"/>
      <name val="Calibri"/>
      <family val="2"/>
      <scheme val="minor"/>
    </font>
    <font>
      <b/>
      <u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4" fillId="0" borderId="0" xfId="1" applyFont="1"/>
    <xf numFmtId="3" fontId="5" fillId="0" borderId="0" xfId="1" applyNumberFormat="1" applyFont="1"/>
    <xf numFmtId="3" fontId="5" fillId="0" borderId="0" xfId="1" applyNumberFormat="1" applyFont="1" applyAlignment="1">
      <alignment horizontal="right"/>
    </xf>
    <xf numFmtId="3" fontId="7" fillId="0" borderId="0" xfId="1" applyNumberFormat="1" applyFont="1"/>
    <xf numFmtId="3" fontId="8" fillId="0" borderId="0" xfId="1" applyNumberFormat="1" applyFont="1"/>
    <xf numFmtId="3" fontId="10" fillId="0" borderId="0" xfId="1" applyNumberFormat="1" applyFont="1"/>
    <xf numFmtId="3" fontId="5" fillId="0" borderId="0" xfId="1" applyNumberFormat="1" applyFont="1" applyBorder="1"/>
    <xf numFmtId="3" fontId="5" fillId="0" borderId="0" xfId="1" applyNumberFormat="1" applyFont="1" applyBorder="1" applyAlignment="1">
      <alignment horizontal="right"/>
    </xf>
    <xf numFmtId="0" fontId="7" fillId="0" borderId="1" xfId="1" applyFont="1" applyBorder="1"/>
    <xf numFmtId="0" fontId="3" fillId="0" borderId="0" xfId="1" applyFont="1"/>
    <xf numFmtId="3" fontId="1" fillId="0" borderId="0" xfId="1" applyNumberFormat="1" applyFont="1" applyAlignment="1">
      <alignment horizontal="right"/>
    </xf>
    <xf numFmtId="0" fontId="1" fillId="0" borderId="0" xfId="1" applyFont="1"/>
    <xf numFmtId="3" fontId="1" fillId="0" borderId="0" xfId="1" applyNumberFormat="1" applyFont="1"/>
    <xf numFmtId="3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2" fillId="0" borderId="0" xfId="1" applyNumberFormat="1" applyFont="1" applyBorder="1"/>
    <xf numFmtId="0" fontId="7" fillId="0" borderId="0" xfId="1" applyFont="1" applyBorder="1"/>
    <xf numFmtId="3" fontId="7" fillId="0" borderId="0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3" fontId="6" fillId="0" borderId="0" xfId="1" applyNumberFormat="1" applyFont="1" applyBorder="1"/>
    <xf numFmtId="3" fontId="9" fillId="0" borderId="0" xfId="1" applyNumberFormat="1" applyFont="1" applyBorder="1"/>
    <xf numFmtId="0" fontId="1" fillId="0" borderId="0" xfId="1" applyFont="1" applyBorder="1"/>
    <xf numFmtId="0" fontId="7" fillId="0" borderId="0" xfId="1" applyFont="1" applyAlignment="1">
      <alignment horizontal="right"/>
    </xf>
    <xf numFmtId="3" fontId="1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1" fillId="0" borderId="0" xfId="1" applyNumberFormat="1" applyFont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3" fontId="13" fillId="0" borderId="0" xfId="0" applyNumberFormat="1" applyFont="1"/>
    <xf numFmtId="0" fontId="23" fillId="0" borderId="0" xfId="0" applyFont="1"/>
    <xf numFmtId="0" fontId="24" fillId="0" borderId="0" xfId="0" applyFont="1"/>
    <xf numFmtId="3" fontId="7" fillId="0" borderId="0" xfId="1" applyNumberFormat="1" applyFont="1" applyBorder="1"/>
    <xf numFmtId="3" fontId="7" fillId="0" borderId="0" xfId="1" applyNumberFormat="1" applyFont="1" applyAlignment="1">
      <alignment horizontal="right"/>
    </xf>
    <xf numFmtId="3" fontId="7" fillId="0" borderId="0" xfId="1" applyNumberFormat="1" applyFont="1" applyBorder="1" applyAlignment="1"/>
    <xf numFmtId="3" fontId="1" fillId="0" borderId="0" xfId="0" applyNumberFormat="1" applyFont="1"/>
    <xf numFmtId="0" fontId="13" fillId="0" borderId="0" xfId="0" applyFont="1" applyBorder="1"/>
    <xf numFmtId="0" fontId="22" fillId="0" borderId="0" xfId="0" applyFont="1" applyBorder="1"/>
    <xf numFmtId="3" fontId="26" fillId="0" borderId="0" xfId="1" applyNumberFormat="1" applyFont="1" applyBorder="1"/>
    <xf numFmtId="3" fontId="27" fillId="0" borderId="0" xfId="1" applyNumberFormat="1" applyFont="1" applyBorder="1"/>
    <xf numFmtId="0" fontId="12" fillId="0" borderId="0" xfId="1" applyFont="1" applyBorder="1" applyAlignment="1">
      <alignment horizontal="center"/>
    </xf>
    <xf numFmtId="0" fontId="0" fillId="0" borderId="0" xfId="0" applyBorder="1"/>
    <xf numFmtId="0" fontId="7" fillId="0" borderId="2" xfId="1" applyFont="1" applyBorder="1"/>
    <xf numFmtId="0" fontId="7" fillId="0" borderId="2" xfId="1" applyFont="1" applyBorder="1" applyAlignment="1"/>
    <xf numFmtId="0" fontId="12" fillId="0" borderId="0" xfId="1" applyFont="1" applyBorder="1" applyAlignment="1">
      <alignment horizontal="center"/>
    </xf>
    <xf numFmtId="3" fontId="1" fillId="0" borderId="0" xfId="1" applyNumberFormat="1" applyFont="1" applyBorder="1" applyAlignment="1">
      <alignment horizontal="center"/>
    </xf>
    <xf numFmtId="0" fontId="25" fillId="0" borderId="0" xfId="0" applyFont="1"/>
    <xf numFmtId="0" fontId="1" fillId="0" borderId="0" xfId="1" applyFont="1" applyAlignment="1">
      <alignment horizontal="right"/>
    </xf>
    <xf numFmtId="3" fontId="26" fillId="0" borderId="0" xfId="1" applyNumberFormat="1" applyFont="1" applyBorder="1" applyAlignment="1">
      <alignment horizontal="center"/>
    </xf>
    <xf numFmtId="3" fontId="26" fillId="0" borderId="0" xfId="1" applyNumberFormat="1" applyFont="1"/>
    <xf numFmtId="3" fontId="26" fillId="0" borderId="0" xfId="1" applyNumberFormat="1" applyFont="1" applyAlignment="1">
      <alignment vertical="center"/>
    </xf>
    <xf numFmtId="3" fontId="27" fillId="0" borderId="0" xfId="1" applyNumberFormat="1" applyFont="1" applyAlignment="1">
      <alignment horizontal="right"/>
    </xf>
    <xf numFmtId="3" fontId="27" fillId="0" borderId="0" xfId="1" applyNumberFormat="1" applyFont="1" applyBorder="1" applyAlignment="1"/>
    <xf numFmtId="3" fontId="32" fillId="0" borderId="0" xfId="0" applyNumberFormat="1" applyFont="1"/>
    <xf numFmtId="3" fontId="33" fillId="0" borderId="0" xfId="1" applyNumberFormat="1" applyFont="1" applyBorder="1" applyAlignment="1">
      <alignment horizontal="center"/>
    </xf>
    <xf numFmtId="3" fontId="34" fillId="0" borderId="0" xfId="1" applyNumberFormat="1" applyFont="1" applyBorder="1" applyAlignment="1">
      <alignment horizontal="center"/>
    </xf>
    <xf numFmtId="3" fontId="26" fillId="0" borderId="2" xfId="1" applyNumberFormat="1" applyFont="1" applyBorder="1"/>
    <xf numFmtId="3" fontId="26" fillId="0" borderId="3" xfId="1" applyNumberFormat="1" applyFont="1" applyBorder="1" applyAlignment="1">
      <alignment vertical="center"/>
    </xf>
    <xf numFmtId="3" fontId="26" fillId="0" borderId="0" xfId="1" applyNumberFormat="1" applyFont="1" applyFill="1"/>
    <xf numFmtId="3" fontId="26" fillId="0" borderId="0" xfId="1" applyNumberFormat="1" applyFont="1" applyFill="1" applyAlignment="1">
      <alignment vertical="center"/>
    </xf>
    <xf numFmtId="3" fontId="27" fillId="0" borderId="0" xfId="1" applyNumberFormat="1" applyFont="1"/>
    <xf numFmtId="3" fontId="27" fillId="0" borderId="4" xfId="1" applyNumberFormat="1" applyFont="1" applyBorder="1"/>
    <xf numFmtId="3" fontId="35" fillId="0" borderId="0" xfId="1" applyNumberFormat="1" applyFont="1" applyBorder="1" applyAlignment="1">
      <alignment horizontal="center"/>
    </xf>
    <xf numFmtId="3" fontId="36" fillId="0" borderId="0" xfId="0" applyNumberFormat="1" applyFont="1"/>
    <xf numFmtId="3" fontId="0" fillId="0" borderId="0" xfId="0" applyNumberFormat="1"/>
    <xf numFmtId="3" fontId="7" fillId="0" borderId="0" xfId="1" applyNumberFormat="1" applyFont="1" applyAlignment="1">
      <alignment vertical="center"/>
    </xf>
    <xf numFmtId="0" fontId="37" fillId="0" borderId="0" xfId="0" applyFont="1"/>
    <xf numFmtId="3" fontId="7" fillId="0" borderId="4" xfId="1" applyNumberFormat="1" applyFont="1" applyBorder="1"/>
    <xf numFmtId="0" fontId="25" fillId="0" borderId="0" xfId="0" applyFont="1" applyBorder="1"/>
    <xf numFmtId="0" fontId="30" fillId="0" borderId="0" xfId="0" applyFont="1" applyBorder="1" applyAlignment="1">
      <alignment horizontal="center"/>
    </xf>
    <xf numFmtId="0" fontId="1" fillId="0" borderId="0" xfId="0" applyFont="1" applyAlignment="1"/>
    <xf numFmtId="0" fontId="28" fillId="0" borderId="0" xfId="0" applyFont="1" applyAlignment="1"/>
    <xf numFmtId="0" fontId="31" fillId="0" borderId="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Administration / Development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525868984477832"/>
          <c:y val="0.40955147036193906"/>
          <c:w val="0.77143765041239276"/>
          <c:h val="0.47572346612473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Sheet2!$L$13</c:f>
              <c:strCache>
                <c:ptCount val="1"/>
                <c:pt idx="0">
                  <c:v>Administration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Sheet2!$M$13:$N$13</c:f>
              <c:numCache>
                <c:formatCode>#,##0</c:formatCode>
                <c:ptCount val="2"/>
                <c:pt idx="1">
                  <c:v>147993</c:v>
                </c:pt>
              </c:numCache>
            </c:numRef>
          </c:val>
        </c:ser>
        <c:ser>
          <c:idx val="1"/>
          <c:order val="1"/>
          <c:tx>
            <c:strRef>
              <c:f>Sheet2!$L$14</c:f>
              <c:strCache>
                <c:ptCount val="1"/>
                <c:pt idx="0">
                  <c:v>Development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Sheet2!$M$14:$N$14</c:f>
              <c:numCache>
                <c:formatCode>#,##0</c:formatCode>
                <c:ptCount val="2"/>
                <c:pt idx="1">
                  <c:v>1142063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477344"/>
        <c:axId val="356476952"/>
      </c:barChart>
      <c:catAx>
        <c:axId val="356477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476952"/>
        <c:crosses val="autoZero"/>
        <c:auto val="1"/>
        <c:lblAlgn val="ctr"/>
        <c:lblOffset val="100"/>
        <c:noMultiLvlLbl val="0"/>
      </c:catAx>
      <c:valAx>
        <c:axId val="35647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47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83820</xdr:colOff>
      <xdr:row>11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553700" y="2293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600076</xdr:colOff>
      <xdr:row>9</xdr:row>
      <xdr:rowOff>57150</xdr:rowOff>
    </xdr:from>
    <xdr:to>
      <xdr:col>5</xdr:col>
      <xdr:colOff>2638425</xdr:colOff>
      <xdr:row>13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019926" y="1809750"/>
          <a:ext cx="2038349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UGANDA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Director:        Conche J McGarr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Manager:      Ssagala David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GB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Accountant</a:t>
          </a:r>
          <a:r>
            <a:rPr lang="en-GB" sz="8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 </a:t>
          </a:r>
          <a:r>
            <a:rPr lang="en-GB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Kyazze Theresa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 Box 28009 Kampala Uganda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(00256) 772519570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r>
            <a:rPr lang="en-GB" sz="8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begakwabega99@hotmail.com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2609850</xdr:colOff>
      <xdr:row>9</xdr:row>
      <xdr:rowOff>47625</xdr:rowOff>
    </xdr:from>
    <xdr:to>
      <xdr:col>5</xdr:col>
      <xdr:colOff>4781550</xdr:colOff>
      <xdr:row>14</xdr:row>
      <xdr:rowOff>28575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772650" y="1800225"/>
          <a:ext cx="2171700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UK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Chair:                     </a:t>
          </a:r>
          <a:r>
            <a:rPr lang="en-GB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Kathy Russell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Secretary:               </a:t>
          </a:r>
          <a:r>
            <a:rPr lang="en-GB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Dave Russell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Treasurer:               </a:t>
          </a:r>
          <a:r>
            <a:rPr lang="en-GB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William Pratley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8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UK Coordinator      </a:t>
          </a:r>
          <a:r>
            <a:rPr lang="en-GB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Camilla Broadbent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01223</a:t>
          </a:r>
          <a:r>
            <a:rPr lang="en-GB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277015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GB" sz="8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jccbroadbent@gmail.com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800"/>
        </a:p>
      </xdr:txBody>
    </xdr:sp>
    <xdr:clientData/>
  </xdr:twoCellAnchor>
  <xdr:twoCellAnchor>
    <xdr:from>
      <xdr:col>5</xdr:col>
      <xdr:colOff>1543050</xdr:colOff>
      <xdr:row>4</xdr:row>
      <xdr:rowOff>1</xdr:rowOff>
    </xdr:from>
    <xdr:to>
      <xdr:col>5</xdr:col>
      <xdr:colOff>3705225</xdr:colOff>
      <xdr:row>8</xdr:row>
      <xdr:rowOff>76200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962900" y="800101"/>
          <a:ext cx="2162175" cy="838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Uganda  Registration No:  2869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 Charity No:  1100378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USA IRS ID No: 34-2009707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BkBUganda.org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</xdr:txBody>
    </xdr:sp>
    <xdr:clientData/>
  </xdr:twoCellAnchor>
  <xdr:twoCellAnchor>
    <xdr:from>
      <xdr:col>5</xdr:col>
      <xdr:colOff>1057275</xdr:colOff>
      <xdr:row>15</xdr:row>
      <xdr:rowOff>157162</xdr:rowOff>
    </xdr:from>
    <xdr:to>
      <xdr:col>5</xdr:col>
      <xdr:colOff>4267200</xdr:colOff>
      <xdr:row>26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Normal="100" workbookViewId="0">
      <selection activeCell="C8" sqref="C8"/>
    </sheetView>
  </sheetViews>
  <sheetFormatPr defaultColWidth="9.140625" defaultRowHeight="14.25" x14ac:dyDescent="0.2"/>
  <cols>
    <col min="1" max="1" width="0.140625" style="29" customWidth="1"/>
    <col min="2" max="2" width="25.5703125" style="29" hidden="1" customWidth="1"/>
    <col min="3" max="3" width="9.85546875" style="29" bestFit="1" customWidth="1"/>
    <col min="4" max="4" width="12" style="29" customWidth="1"/>
    <col min="5" max="5" width="10.7109375" style="29" customWidth="1"/>
    <col min="6" max="6" width="9" style="29" bestFit="1" customWidth="1"/>
    <col min="7" max="16" width="9.140625" style="29"/>
    <col min="17" max="17" width="8.85546875" style="29" customWidth="1"/>
    <col min="18" max="16384" width="9.140625" style="29"/>
  </cols>
  <sheetData>
    <row r="1" spans="1:13" ht="18" x14ac:dyDescent="0.25">
      <c r="C1" s="16"/>
      <c r="D1" s="16"/>
      <c r="E1" s="16"/>
      <c r="F1" s="16"/>
      <c r="I1" s="29" t="s">
        <v>0</v>
      </c>
      <c r="J1" s="29" t="s">
        <v>5</v>
      </c>
      <c r="K1" s="29" t="s">
        <v>6</v>
      </c>
      <c r="L1" s="29" t="s">
        <v>0</v>
      </c>
      <c r="M1" s="29" t="s">
        <v>0</v>
      </c>
    </row>
    <row r="2" spans="1:13" ht="18" x14ac:dyDescent="0.25">
      <c r="C2" s="16"/>
      <c r="D2" s="16"/>
      <c r="E2" s="16"/>
      <c r="F2" s="16"/>
    </row>
    <row r="3" spans="1:13" ht="12.75" customHeight="1" x14ac:dyDescent="0.2">
      <c r="C3" s="11" t="s">
        <v>0</v>
      </c>
      <c r="D3" s="28" t="s">
        <v>0</v>
      </c>
      <c r="E3" s="13" t="s">
        <v>0</v>
      </c>
      <c r="F3" s="3" t="s">
        <v>0</v>
      </c>
    </row>
    <row r="4" spans="1:13" ht="12" customHeight="1" x14ac:dyDescent="0.2">
      <c r="C4" s="11" t="s">
        <v>0</v>
      </c>
      <c r="D4" s="13"/>
      <c r="E4" s="2" t="s">
        <v>0</v>
      </c>
      <c r="F4" s="2"/>
    </row>
    <row r="5" spans="1:13" ht="13.9" customHeight="1" x14ac:dyDescent="0.25">
      <c r="A5" s="30" t="s">
        <v>0</v>
      </c>
      <c r="B5" s="30"/>
      <c r="C5" s="11" t="s">
        <v>0</v>
      </c>
      <c r="D5" s="4"/>
      <c r="E5" s="3" t="s">
        <v>0</v>
      </c>
      <c r="F5" s="5"/>
    </row>
    <row r="6" spans="1:13" ht="13.9" customHeight="1" x14ac:dyDescent="0.25">
      <c r="A6" s="30"/>
      <c r="B6" s="30"/>
      <c r="C6" s="11"/>
      <c r="D6" s="4"/>
      <c r="E6" s="3"/>
      <c r="F6" s="5"/>
    </row>
    <row r="7" spans="1:13" ht="13.9" customHeight="1" x14ac:dyDescent="0.25">
      <c r="A7" s="30"/>
      <c r="B7" s="30"/>
      <c r="C7" s="11"/>
      <c r="D7" s="4"/>
      <c r="E7" s="3"/>
      <c r="F7" s="5"/>
    </row>
    <row r="8" spans="1:13" ht="13.9" customHeight="1" x14ac:dyDescent="0.25">
      <c r="A8" s="30" t="s">
        <v>4</v>
      </c>
      <c r="B8" s="30"/>
      <c r="C8" s="11" t="s">
        <v>0</v>
      </c>
      <c r="D8" s="4"/>
      <c r="E8" s="3"/>
      <c r="F8" s="5" t="s">
        <v>6</v>
      </c>
    </row>
    <row r="9" spans="1:13" ht="13.9" customHeight="1" x14ac:dyDescent="0.25">
      <c r="A9" s="30"/>
      <c r="B9" s="30"/>
      <c r="C9" s="11"/>
      <c r="D9" s="4"/>
      <c r="E9" s="3"/>
      <c r="F9" s="5"/>
    </row>
    <row r="10" spans="1:13" ht="13.15" customHeight="1" x14ac:dyDescent="0.2">
      <c r="C10" s="15"/>
      <c r="D10" s="4"/>
      <c r="E10" s="8"/>
      <c r="F10" s="5" t="s">
        <v>0</v>
      </c>
      <c r="H10" s="29" t="s">
        <v>0</v>
      </c>
    </row>
    <row r="11" spans="1:13" ht="14.45" hidden="1" customHeight="1" thickBot="1" x14ac:dyDescent="0.3">
      <c r="A11" s="30" t="s">
        <v>2</v>
      </c>
      <c r="B11" s="30"/>
      <c r="C11" s="18"/>
      <c r="D11" s="20" t="s">
        <v>0</v>
      </c>
      <c r="E11" s="19"/>
      <c r="F11" s="7" t="s">
        <v>0</v>
      </c>
    </row>
    <row r="12" spans="1:13" ht="15" customHeight="1" x14ac:dyDescent="0.2">
      <c r="C12" s="13"/>
      <c r="D12" s="4"/>
      <c r="E12" s="2"/>
      <c r="F12" s="5"/>
    </row>
    <row r="13" spans="1:13" ht="14.25" customHeight="1" x14ac:dyDescent="0.25">
      <c r="A13" s="31" t="s">
        <v>0</v>
      </c>
      <c r="B13" s="31"/>
      <c r="C13" s="4"/>
      <c r="D13" s="13"/>
      <c r="E13" s="3" t="s">
        <v>0</v>
      </c>
      <c r="F13" s="2"/>
    </row>
    <row r="14" spans="1:13" x14ac:dyDescent="0.2">
      <c r="A14" s="1" t="s">
        <v>0</v>
      </c>
      <c r="B14" s="1"/>
      <c r="C14" s="13" t="s">
        <v>0</v>
      </c>
      <c r="D14" s="2"/>
      <c r="E14" s="3" t="s">
        <v>0</v>
      </c>
      <c r="F14" s="2"/>
    </row>
    <row r="15" spans="1:13" s="33" customFormat="1" ht="15" customHeight="1" x14ac:dyDescent="0.25">
      <c r="A15" s="32" t="s">
        <v>16</v>
      </c>
      <c r="B15" s="32" t="s">
        <v>0</v>
      </c>
      <c r="C15" s="24" t="s">
        <v>0</v>
      </c>
      <c r="D15" s="34" t="s">
        <v>0</v>
      </c>
      <c r="E15" s="25" t="s">
        <v>0</v>
      </c>
      <c r="F15" s="26"/>
    </row>
    <row r="16" spans="1:13" ht="15" customHeight="1" x14ac:dyDescent="0.25">
      <c r="A16" s="31" t="s">
        <v>3</v>
      </c>
      <c r="B16" s="31"/>
      <c r="C16" s="11" t="s">
        <v>0</v>
      </c>
      <c r="D16" s="13"/>
      <c r="E16" s="3" t="s">
        <v>0</v>
      </c>
      <c r="F16" s="2"/>
      <c r="H16" s="46" t="s">
        <v>0</v>
      </c>
    </row>
    <row r="17" spans="1:6" x14ac:dyDescent="0.2">
      <c r="A17" s="1" t="s">
        <v>0</v>
      </c>
      <c r="B17" s="1"/>
      <c r="C17" s="29" t="s">
        <v>0</v>
      </c>
      <c r="D17" s="2"/>
      <c r="E17" s="3" t="s">
        <v>0</v>
      </c>
      <c r="F17" s="2"/>
    </row>
    <row r="18" spans="1:6" x14ac:dyDescent="0.2">
      <c r="A18" s="29" t="s">
        <v>0</v>
      </c>
      <c r="C18" s="11" t="s">
        <v>0</v>
      </c>
      <c r="D18" s="13"/>
      <c r="E18" s="3" t="s">
        <v>0</v>
      </c>
      <c r="F18" s="2"/>
    </row>
    <row r="19" spans="1:6" x14ac:dyDescent="0.2">
      <c r="C19" s="11"/>
      <c r="D19" s="13"/>
      <c r="E19" s="3"/>
      <c r="F19" s="2"/>
    </row>
    <row r="20" spans="1:6" x14ac:dyDescent="0.2">
      <c r="C20" s="11"/>
      <c r="D20" s="13"/>
      <c r="E20" s="3"/>
      <c r="F20" s="2"/>
    </row>
    <row r="21" spans="1:6" x14ac:dyDescent="0.2">
      <c r="C21" s="11"/>
      <c r="D21" s="13"/>
      <c r="E21" s="3"/>
      <c r="F21" s="2"/>
    </row>
    <row r="22" spans="1:6" x14ac:dyDescent="0.2">
      <c r="C22" s="11"/>
      <c r="D22" s="13"/>
      <c r="E22" s="3"/>
      <c r="F22" s="2"/>
    </row>
    <row r="23" spans="1:6" x14ac:dyDescent="0.2">
      <c r="A23" s="36"/>
      <c r="B23" s="36"/>
      <c r="C23" s="13"/>
      <c r="D23" s="13"/>
      <c r="E23" s="2"/>
      <c r="F23" s="2"/>
    </row>
    <row r="24" spans="1:6" x14ac:dyDescent="0.2">
      <c r="A24" s="10" t="s">
        <v>0</v>
      </c>
      <c r="B24" s="10"/>
      <c r="C24" s="11" t="s">
        <v>0</v>
      </c>
      <c r="D24" s="13"/>
      <c r="E24" s="3" t="s">
        <v>0</v>
      </c>
      <c r="F24" s="2" t="s">
        <v>0</v>
      </c>
    </row>
    <row r="25" spans="1:6" x14ac:dyDescent="0.2">
      <c r="C25" s="11" t="s">
        <v>0</v>
      </c>
      <c r="D25" s="13"/>
      <c r="E25" s="3" t="s">
        <v>0</v>
      </c>
      <c r="F25" s="2"/>
    </row>
    <row r="26" spans="1:6" x14ac:dyDescent="0.2">
      <c r="C26" s="11" t="s">
        <v>0</v>
      </c>
      <c r="D26" s="13"/>
      <c r="E26" s="3" t="s">
        <v>0</v>
      </c>
      <c r="F26" s="2"/>
    </row>
    <row r="27" spans="1:6" x14ac:dyDescent="0.2">
      <c r="A27" s="36" t="s">
        <v>0</v>
      </c>
      <c r="B27" s="36"/>
      <c r="C27" s="11" t="s">
        <v>0</v>
      </c>
      <c r="D27" s="13"/>
      <c r="E27" s="3" t="s">
        <v>0</v>
      </c>
      <c r="F27" s="2"/>
    </row>
    <row r="28" spans="1:6" x14ac:dyDescent="0.2">
      <c r="C28" s="11" t="s">
        <v>0</v>
      </c>
      <c r="D28" s="13"/>
      <c r="E28" s="3" t="s">
        <v>0</v>
      </c>
      <c r="F28" s="2"/>
    </row>
    <row r="29" spans="1:6" x14ac:dyDescent="0.2">
      <c r="C29" s="15" t="s">
        <v>0</v>
      </c>
      <c r="D29" s="13"/>
      <c r="E29" s="8" t="s">
        <v>0</v>
      </c>
      <c r="F29" s="2"/>
    </row>
    <row r="30" spans="1:6" x14ac:dyDescent="0.2">
      <c r="C30" s="15"/>
      <c r="D30" s="13"/>
      <c r="E30" s="8"/>
      <c r="F30" s="2"/>
    </row>
    <row r="31" spans="1:6" ht="16.149999999999999" customHeight="1" x14ac:dyDescent="0.2">
      <c r="A31" s="35" t="s">
        <v>0</v>
      </c>
      <c r="B31" s="37"/>
      <c r="C31" s="14"/>
      <c r="D31" s="21" t="s">
        <v>0</v>
      </c>
      <c r="E31" s="7"/>
      <c r="F31" s="7" t="s">
        <v>0</v>
      </c>
    </row>
    <row r="32" spans="1:6" x14ac:dyDescent="0.2">
      <c r="A32" s="37" t="s">
        <v>0</v>
      </c>
      <c r="B32" s="37"/>
      <c r="C32" s="13"/>
      <c r="D32" s="6" t="s">
        <v>0</v>
      </c>
      <c r="E32" s="2"/>
      <c r="F32" s="38" t="s">
        <v>0</v>
      </c>
    </row>
    <row r="33" spans="1:16" x14ac:dyDescent="0.2">
      <c r="A33" s="37" t="s">
        <v>0</v>
      </c>
      <c r="B33" s="37"/>
      <c r="C33" s="13"/>
      <c r="D33" s="14" t="s">
        <v>0</v>
      </c>
      <c r="E33" s="7"/>
      <c r="F33" s="39" t="s">
        <v>0</v>
      </c>
    </row>
    <row r="34" spans="1:16" x14ac:dyDescent="0.2">
      <c r="F34" s="29" t="s">
        <v>0</v>
      </c>
    </row>
    <row r="35" spans="1:16" s="47" customFormat="1" x14ac:dyDescent="0.2">
      <c r="F35" s="48" t="s">
        <v>0</v>
      </c>
    </row>
    <row r="36" spans="1:16" ht="18" x14ac:dyDescent="0.25">
      <c r="J36" s="41"/>
      <c r="K36" s="42"/>
    </row>
    <row r="37" spans="1:16" ht="15.75" customHeight="1" x14ac:dyDescent="0.25">
      <c r="J37" s="41"/>
      <c r="K37" s="42"/>
    </row>
    <row r="38" spans="1:16" ht="15" customHeight="1" x14ac:dyDescent="0.25">
      <c r="J38" s="41"/>
      <c r="K38" s="42"/>
    </row>
    <row r="39" spans="1:16" ht="15.75" customHeight="1" x14ac:dyDescent="0.25">
      <c r="J39" s="41"/>
      <c r="K39" s="42"/>
    </row>
    <row r="40" spans="1:16" ht="17.25" customHeight="1" x14ac:dyDescent="0.25">
      <c r="J40" s="41"/>
      <c r="K40" s="42"/>
    </row>
    <row r="41" spans="1:16" ht="16.5" customHeight="1" x14ac:dyDescent="0.25">
      <c r="J41" s="41"/>
      <c r="K41" s="42"/>
    </row>
    <row r="42" spans="1:16" ht="17.25" customHeight="1" x14ac:dyDescent="0.25">
      <c r="J42" s="41"/>
      <c r="K42" s="42"/>
    </row>
    <row r="43" spans="1:16" ht="15" customHeight="1" x14ac:dyDescent="0.25">
      <c r="J43" s="41"/>
      <c r="K43" s="42"/>
    </row>
    <row r="44" spans="1:16" x14ac:dyDescent="0.2">
      <c r="L44" s="29" t="s">
        <v>0</v>
      </c>
    </row>
    <row r="45" spans="1:16" x14ac:dyDescent="0.2">
      <c r="N45" s="29" t="s">
        <v>0</v>
      </c>
      <c r="O45" s="29" t="s">
        <v>0</v>
      </c>
      <c r="P45" s="40" t="s">
        <v>0</v>
      </c>
    </row>
    <row r="47" spans="1:16" x14ac:dyDescent="0.2">
      <c r="N47" s="29" t="s">
        <v>7</v>
      </c>
      <c r="P47" s="40">
        <v>61582</v>
      </c>
    </row>
  </sheetData>
  <phoneticPr fontId="11" type="noConversion"/>
  <pageMargins left="0.19685039370078741" right="0.19685039370078741" top="0.39370078740157483" bottom="0.39370078740157483" header="0.39370078740157483" footer="0.39370078740157483"/>
  <pageSetup paperSize="9" scale="9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Normal="100" workbookViewId="0">
      <selection activeCell="F5" sqref="F5"/>
    </sheetView>
  </sheetViews>
  <sheetFormatPr defaultRowHeight="15" x14ac:dyDescent="0.25"/>
  <cols>
    <col min="1" max="1" width="34.7109375" customWidth="1"/>
    <col min="2" max="2" width="18.7109375" style="74" customWidth="1"/>
    <col min="3" max="3" width="19.140625" style="74" customWidth="1"/>
    <col min="4" max="5" width="17.42578125" style="64" customWidth="1"/>
    <col min="6" max="6" width="75" customWidth="1"/>
    <col min="7" max="7" width="5" customWidth="1"/>
  </cols>
  <sheetData>
    <row r="1" spans="1:14" s="52" customFormat="1" ht="15.75" x14ac:dyDescent="0.25">
      <c r="A1" s="80" t="s">
        <v>29</v>
      </c>
      <c r="B1" s="80"/>
      <c r="C1" s="80"/>
      <c r="D1" s="80"/>
      <c r="E1" s="80"/>
    </row>
    <row r="2" spans="1:14" ht="15.75" x14ac:dyDescent="0.25">
      <c r="A2" s="83" t="s">
        <v>41</v>
      </c>
      <c r="B2" s="83"/>
      <c r="C2" s="83"/>
      <c r="D2" s="83"/>
      <c r="E2" s="83"/>
    </row>
    <row r="3" spans="1:14" ht="15.75" x14ac:dyDescent="0.25">
      <c r="A3" s="51"/>
      <c r="B3" s="56" t="s">
        <v>42</v>
      </c>
      <c r="C3" s="56" t="s">
        <v>42</v>
      </c>
      <c r="D3" s="59" t="s">
        <v>35</v>
      </c>
      <c r="E3" s="65"/>
    </row>
    <row r="4" spans="1:14" ht="15.75" x14ac:dyDescent="0.25">
      <c r="A4" s="55"/>
      <c r="B4" s="73"/>
      <c r="C4" s="73"/>
      <c r="D4" s="66" t="s">
        <v>20</v>
      </c>
      <c r="E4" s="66" t="s">
        <v>20</v>
      </c>
    </row>
    <row r="5" spans="1:14" x14ac:dyDescent="0.25">
      <c r="A5" s="22" t="s">
        <v>9</v>
      </c>
      <c r="B5" s="14"/>
      <c r="C5" s="14">
        <v>107636</v>
      </c>
      <c r="D5" s="49" t="s">
        <v>0</v>
      </c>
      <c r="E5" s="49">
        <v>14972</v>
      </c>
      <c r="F5" t="s">
        <v>0</v>
      </c>
    </row>
    <row r="6" spans="1:14" x14ac:dyDescent="0.25">
      <c r="A6" s="17" t="s">
        <v>27</v>
      </c>
      <c r="B6" s="43"/>
      <c r="C6" s="43"/>
      <c r="D6" s="50"/>
      <c r="E6" s="50"/>
      <c r="F6" t="s">
        <v>0</v>
      </c>
      <c r="L6" s="77"/>
    </row>
    <row r="7" spans="1:14" x14ac:dyDescent="0.25">
      <c r="A7" s="12" t="s">
        <v>38</v>
      </c>
      <c r="B7" s="13"/>
      <c r="C7" s="13"/>
      <c r="D7" s="60" t="s">
        <v>0</v>
      </c>
      <c r="E7" s="71"/>
      <c r="F7" t="s">
        <v>0</v>
      </c>
    </row>
    <row r="8" spans="1:14" x14ac:dyDescent="0.25">
      <c r="A8" s="12" t="s">
        <v>48</v>
      </c>
      <c r="B8" s="13">
        <v>1041075</v>
      </c>
      <c r="C8" s="13" t="s">
        <v>0</v>
      </c>
      <c r="D8" s="60">
        <v>626825</v>
      </c>
      <c r="E8" s="60"/>
    </row>
    <row r="9" spans="1:14" x14ac:dyDescent="0.25">
      <c r="A9" s="12" t="s">
        <v>34</v>
      </c>
      <c r="B9" s="13">
        <v>23820</v>
      </c>
      <c r="C9" s="13"/>
      <c r="D9" s="60">
        <v>9768</v>
      </c>
      <c r="E9" s="60"/>
    </row>
    <row r="10" spans="1:14" x14ac:dyDescent="0.25">
      <c r="A10" s="12" t="s">
        <v>45</v>
      </c>
      <c r="B10" s="13">
        <v>56292</v>
      </c>
      <c r="C10" s="13">
        <v>1121187</v>
      </c>
      <c r="D10" s="60">
        <v>67043</v>
      </c>
      <c r="E10" s="60">
        <f>SUM(D8:D10)</f>
        <v>703636</v>
      </c>
      <c r="F10" s="57" t="s">
        <v>0</v>
      </c>
    </row>
    <row r="11" spans="1:14" x14ac:dyDescent="0.25">
      <c r="A11" s="12" t="s">
        <v>21</v>
      </c>
      <c r="B11" s="13"/>
      <c r="C11" s="13"/>
      <c r="D11" s="60"/>
      <c r="E11" s="60"/>
      <c r="F11" s="57" t="s">
        <v>3</v>
      </c>
    </row>
    <row r="12" spans="1:14" x14ac:dyDescent="0.25">
      <c r="A12" s="12" t="s">
        <v>46</v>
      </c>
      <c r="B12" s="13">
        <v>162458</v>
      </c>
      <c r="C12" s="13"/>
      <c r="D12" s="60">
        <v>50075</v>
      </c>
      <c r="E12" s="60"/>
      <c r="F12" s="57" t="s">
        <v>0</v>
      </c>
    </row>
    <row r="13" spans="1:14" x14ac:dyDescent="0.25">
      <c r="A13" s="12" t="s">
        <v>24</v>
      </c>
      <c r="B13" s="13">
        <v>2548</v>
      </c>
      <c r="C13" s="13">
        <v>165006</v>
      </c>
      <c r="D13" s="60">
        <v>1894</v>
      </c>
      <c r="E13" s="60">
        <f>D13+D12</f>
        <v>51969</v>
      </c>
      <c r="L13" t="s">
        <v>50</v>
      </c>
      <c r="N13" s="75">
        <v>147993</v>
      </c>
    </row>
    <row r="14" spans="1:14" x14ac:dyDescent="0.25">
      <c r="A14" s="58" t="s">
        <v>47</v>
      </c>
      <c r="B14" s="11"/>
      <c r="C14" s="11"/>
      <c r="D14" s="60"/>
      <c r="E14" s="60">
        <v>210</v>
      </c>
      <c r="L14" t="s">
        <v>7</v>
      </c>
      <c r="N14" s="75">
        <v>1142063</v>
      </c>
    </row>
    <row r="15" spans="1:14" ht="15.75" thickBot="1" x14ac:dyDescent="0.3">
      <c r="A15" s="27" t="s">
        <v>14</v>
      </c>
      <c r="B15" s="34"/>
      <c r="C15" s="76">
        <v>1286193</v>
      </c>
      <c r="D15" s="61"/>
      <c r="E15" s="68">
        <f>SUM(E10:E14)</f>
        <v>755815</v>
      </c>
      <c r="F15" t="s">
        <v>0</v>
      </c>
    </row>
    <row r="16" spans="1:14" x14ac:dyDescent="0.25">
      <c r="A16" s="23"/>
      <c r="B16" s="44"/>
      <c r="C16" s="44"/>
      <c r="D16" s="62"/>
      <c r="E16" s="62"/>
    </row>
    <row r="17" spans="1:16" x14ac:dyDescent="0.25">
      <c r="A17" s="53" t="s">
        <v>49</v>
      </c>
      <c r="B17" s="43"/>
      <c r="C17" s="43"/>
      <c r="D17" s="50"/>
      <c r="E17" s="50"/>
    </row>
    <row r="18" spans="1:16" x14ac:dyDescent="0.25">
      <c r="A18" s="12" t="s">
        <v>8</v>
      </c>
      <c r="B18" s="13">
        <v>111632</v>
      </c>
      <c r="C18" s="13"/>
      <c r="D18" s="69">
        <v>70183</v>
      </c>
      <c r="E18" s="60"/>
    </row>
    <row r="19" spans="1:16" x14ac:dyDescent="0.25">
      <c r="A19" s="12" t="s">
        <v>30</v>
      </c>
      <c r="B19" s="13">
        <v>11163</v>
      </c>
      <c r="C19" s="13"/>
      <c r="D19" s="69">
        <v>6726</v>
      </c>
      <c r="E19" s="60"/>
    </row>
    <row r="20" spans="1:16" x14ac:dyDescent="0.25">
      <c r="A20" s="13" t="s">
        <v>22</v>
      </c>
      <c r="B20" s="13">
        <v>6364</v>
      </c>
      <c r="C20" s="13"/>
      <c r="D20" s="69">
        <v>6042</v>
      </c>
      <c r="E20" s="60"/>
    </row>
    <row r="21" spans="1:16" x14ac:dyDescent="0.25">
      <c r="A21" s="27" t="s">
        <v>10</v>
      </c>
      <c r="B21" s="34">
        <v>6793</v>
      </c>
      <c r="C21" s="34"/>
      <c r="D21" s="70">
        <v>5194</v>
      </c>
      <c r="E21" s="61"/>
    </row>
    <row r="22" spans="1:16" x14ac:dyDescent="0.25">
      <c r="A22" s="12" t="s">
        <v>13</v>
      </c>
      <c r="B22" s="13">
        <v>348</v>
      </c>
      <c r="C22" s="13"/>
      <c r="D22" s="69">
        <v>195</v>
      </c>
      <c r="E22" s="60"/>
    </row>
    <row r="23" spans="1:16" x14ac:dyDescent="0.25">
      <c r="A23" s="12" t="s">
        <v>11</v>
      </c>
      <c r="B23" s="13">
        <v>605</v>
      </c>
      <c r="C23" s="13"/>
      <c r="D23" s="69">
        <v>1025</v>
      </c>
      <c r="E23" s="60"/>
    </row>
    <row r="24" spans="1:16" x14ac:dyDescent="0.25">
      <c r="A24" s="12" t="s">
        <v>36</v>
      </c>
      <c r="B24" s="13">
        <v>3644</v>
      </c>
      <c r="C24" s="13"/>
      <c r="D24" s="69">
        <v>3252</v>
      </c>
      <c r="E24" s="60"/>
    </row>
    <row r="25" spans="1:16" x14ac:dyDescent="0.25">
      <c r="A25" s="12" t="s">
        <v>18</v>
      </c>
      <c r="B25" s="13">
        <v>5089</v>
      </c>
      <c r="C25" s="13"/>
      <c r="D25" s="69">
        <v>5109</v>
      </c>
      <c r="E25" s="60"/>
      <c r="O25" t="s">
        <v>0</v>
      </c>
      <c r="P25" t="s">
        <v>0</v>
      </c>
    </row>
    <row r="26" spans="1:16" x14ac:dyDescent="0.25">
      <c r="A26" s="13" t="s">
        <v>31</v>
      </c>
      <c r="B26" s="13">
        <v>2355</v>
      </c>
      <c r="C26" s="13">
        <v>147993</v>
      </c>
      <c r="D26" s="69">
        <v>1679</v>
      </c>
      <c r="E26" s="60">
        <f>SUM(D18:D26)</f>
        <v>99405</v>
      </c>
      <c r="O26" t="s">
        <v>0</v>
      </c>
      <c r="P26" t="s">
        <v>0</v>
      </c>
    </row>
    <row r="27" spans="1:16" x14ac:dyDescent="0.25">
      <c r="A27" s="12" t="s">
        <v>0</v>
      </c>
      <c r="B27" s="13"/>
      <c r="C27" s="13"/>
      <c r="D27" s="60"/>
      <c r="E27" s="60"/>
      <c r="F27" s="57" t="s">
        <v>0</v>
      </c>
      <c r="O27" t="s">
        <v>0</v>
      </c>
      <c r="P27" t="s">
        <v>0</v>
      </c>
    </row>
    <row r="28" spans="1:16" x14ac:dyDescent="0.25">
      <c r="A28" s="54" t="s">
        <v>19</v>
      </c>
      <c r="B28" s="45"/>
      <c r="C28" s="45"/>
      <c r="D28" s="63"/>
      <c r="E28" s="63"/>
      <c r="F28" s="57" t="s">
        <v>0</v>
      </c>
      <c r="O28" t="s">
        <v>0</v>
      </c>
    </row>
    <row r="29" spans="1:16" x14ac:dyDescent="0.25">
      <c r="A29" s="12" t="s">
        <v>32</v>
      </c>
      <c r="B29" s="13">
        <v>18425</v>
      </c>
      <c r="C29" s="13"/>
      <c r="D29" s="69">
        <v>18500</v>
      </c>
      <c r="E29" s="60"/>
      <c r="F29" s="57" t="s">
        <v>3</v>
      </c>
    </row>
    <row r="30" spans="1:16" x14ac:dyDescent="0.25">
      <c r="A30" s="12" t="s">
        <v>12</v>
      </c>
      <c r="B30" s="13">
        <v>20045</v>
      </c>
      <c r="C30" s="13"/>
      <c r="D30" s="69">
        <v>12302</v>
      </c>
      <c r="E30" s="60"/>
    </row>
    <row r="31" spans="1:16" x14ac:dyDescent="0.25">
      <c r="A31" s="12" t="s">
        <v>25</v>
      </c>
      <c r="B31" s="13">
        <v>34904</v>
      </c>
      <c r="C31" s="13"/>
      <c r="D31" s="69">
        <v>68408</v>
      </c>
      <c r="E31" s="60"/>
    </row>
    <row r="32" spans="1:16" x14ac:dyDescent="0.25">
      <c r="A32" s="12" t="s">
        <v>17</v>
      </c>
      <c r="B32" s="13">
        <v>97640</v>
      </c>
      <c r="C32" s="13"/>
      <c r="D32" s="69">
        <v>20850</v>
      </c>
      <c r="E32" s="60"/>
    </row>
    <row r="33" spans="1:12" x14ac:dyDescent="0.25">
      <c r="A33" s="12" t="s">
        <v>26</v>
      </c>
      <c r="B33" s="13">
        <v>738694</v>
      </c>
      <c r="C33" s="13"/>
      <c r="D33" s="60">
        <v>306055</v>
      </c>
      <c r="E33" s="60"/>
    </row>
    <row r="34" spans="1:12" x14ac:dyDescent="0.25">
      <c r="A34" s="12" t="s">
        <v>23</v>
      </c>
      <c r="B34" s="13"/>
      <c r="C34" s="13"/>
      <c r="D34" s="60">
        <v>2244</v>
      </c>
      <c r="E34" s="60"/>
    </row>
    <row r="35" spans="1:12" x14ac:dyDescent="0.25">
      <c r="A35" s="12" t="s">
        <v>37</v>
      </c>
      <c r="B35" s="13">
        <v>229993</v>
      </c>
      <c r="C35" s="13"/>
      <c r="D35" s="60">
        <v>135387</v>
      </c>
      <c r="E35" s="60" t="s">
        <v>0</v>
      </c>
    </row>
    <row r="36" spans="1:12" x14ac:dyDescent="0.25">
      <c r="A36" s="12" t="s">
        <v>44</v>
      </c>
      <c r="B36" s="13">
        <v>2362</v>
      </c>
      <c r="C36" s="13">
        <v>1142063</v>
      </c>
      <c r="D36" s="60" t="s">
        <v>33</v>
      </c>
      <c r="E36" s="67">
        <f>SUM(D29:D36)</f>
        <v>563746</v>
      </c>
    </row>
    <row r="37" spans="1:12" ht="15.75" thickBot="1" x14ac:dyDescent="0.3">
      <c r="A37" s="9" t="s">
        <v>1</v>
      </c>
      <c r="B37" s="43"/>
      <c r="C37" s="78">
        <v>1290056</v>
      </c>
      <c r="D37" s="50"/>
      <c r="E37" s="72">
        <f>SUM(E26:E36)</f>
        <v>663151</v>
      </c>
      <c r="F37" s="57" t="s">
        <v>39</v>
      </c>
    </row>
    <row r="38" spans="1:12" x14ac:dyDescent="0.25">
      <c r="A38" s="12" t="s">
        <v>28</v>
      </c>
      <c r="B38" s="13"/>
      <c r="C38" s="13">
        <v>-3863</v>
      </c>
      <c r="D38" s="60"/>
      <c r="E38" s="60">
        <f>E15-E37</f>
        <v>92664</v>
      </c>
      <c r="F38" s="81" t="s">
        <v>40</v>
      </c>
      <c r="G38" s="82"/>
      <c r="H38" s="82"/>
      <c r="I38" s="82"/>
      <c r="J38" s="82"/>
      <c r="K38" s="82"/>
      <c r="L38" s="82"/>
    </row>
    <row r="39" spans="1:12" x14ac:dyDescent="0.25">
      <c r="A39" s="12" t="s">
        <v>15</v>
      </c>
      <c r="B39" s="13"/>
      <c r="C39" s="13"/>
      <c r="D39" s="60"/>
      <c r="E39" s="60">
        <f>E5+E38</f>
        <v>107636</v>
      </c>
      <c r="F39" s="57" t="s">
        <v>0</v>
      </c>
      <c r="L39" s="52"/>
    </row>
    <row r="40" spans="1:12" x14ac:dyDescent="0.25">
      <c r="A40" s="79" t="s">
        <v>43</v>
      </c>
      <c r="B40" s="79"/>
      <c r="C40" s="79"/>
      <c r="D40" s="79"/>
      <c r="E40" s="79"/>
      <c r="F40" s="81" t="s">
        <v>0</v>
      </c>
      <c r="G40" s="82"/>
      <c r="H40" s="82"/>
      <c r="I40" s="82"/>
      <c r="J40" s="82"/>
      <c r="K40" s="82"/>
      <c r="L40" s="82"/>
    </row>
    <row r="44" spans="1:12" x14ac:dyDescent="0.25">
      <c r="K44" t="s">
        <v>0</v>
      </c>
    </row>
    <row r="45" spans="1:12" x14ac:dyDescent="0.25">
      <c r="K45" t="s">
        <v>0</v>
      </c>
    </row>
    <row r="46" spans="1:12" x14ac:dyDescent="0.25">
      <c r="A46" t="s">
        <v>0</v>
      </c>
      <c r="D46" s="64" t="s">
        <v>0</v>
      </c>
    </row>
    <row r="47" spans="1:12" x14ac:dyDescent="0.25">
      <c r="A47" t="s">
        <v>0</v>
      </c>
      <c r="D47" s="64" t="s">
        <v>0</v>
      </c>
    </row>
  </sheetData>
  <mergeCells count="5">
    <mergeCell ref="A40:E40"/>
    <mergeCell ref="A1:E1"/>
    <mergeCell ref="F40:L40"/>
    <mergeCell ref="A2:E2"/>
    <mergeCell ref="F38:L38"/>
  </mergeCells>
  <phoneticPr fontId="11" type="noConversion"/>
  <pageMargins left="0.43307086614173229" right="0.23622047244094491" top="0.74803149606299213" bottom="0.74803149606299213" header="0.31496062992125984" footer="0.31496062992125984"/>
  <pageSetup paperSize="9" scale="8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Sheet4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CCB</dc:creator>
  <cp:lastModifiedBy>User</cp:lastModifiedBy>
  <cp:lastPrinted>2022-07-31T17:36:29Z</cp:lastPrinted>
  <dcterms:created xsi:type="dcterms:W3CDTF">2011-07-12T12:18:07Z</dcterms:created>
  <dcterms:modified xsi:type="dcterms:W3CDTF">2023-07-10T10:02:07Z</dcterms:modified>
</cp:coreProperties>
</file>